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SOLICITUDES DE OFERTA\2018\S.O. 20181023-00768 BRANCH GREECE\"/>
    </mc:Choice>
  </mc:AlternateContent>
  <bookViews>
    <workbookView xWindow="0" yWindow="0" windowWidth="24000" windowHeight="14130"/>
  </bookViews>
  <sheets>
    <sheet name="E.B. 20181023-00768 NOMBRE PROV" sheetId="1" r:id="rId1"/>
  </sheets>
  <definedNames>
    <definedName name="_Toc420421398" localSheetId="0">'E.B. 20181023-00768 NOMBRE PROV'!$C$15</definedName>
    <definedName name="_Toc486938169" localSheetId="0">'E.B. 20181023-00768 NOMBRE PROV'!#REF!</definedName>
    <definedName name="_xlnm.Print_Area" localSheetId="0">'E.B. 20181023-00768 NOMBRE PROV'!$B$7:$K$31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10" i="1" l="1"/>
  <c r="I11" i="1"/>
  <c r="I12" i="1"/>
  <c r="I13" i="1"/>
  <c r="I14" i="1"/>
  <c r="I15" i="1"/>
  <c r="I16" i="1"/>
  <c r="I17" i="1"/>
  <c r="G15" i="1"/>
  <c r="G16" i="1"/>
  <c r="G17" i="1"/>
  <c r="G12" i="1"/>
  <c r="G13" i="1"/>
  <c r="G11" i="1"/>
  <c r="G10" i="1"/>
  <c r="I9" i="1" l="1"/>
  <c r="I19" i="1" l="1"/>
  <c r="I20" i="1" s="1"/>
  <c r="G14" i="1"/>
  <c r="F9" i="1" l="1"/>
  <c r="G9" i="1" s="1"/>
</calcChain>
</file>

<file path=xl/sharedStrings.xml><?xml version="1.0" encoding="utf-8"?>
<sst xmlns="http://schemas.openxmlformats.org/spreadsheetml/2006/main" count="37" uniqueCount="34">
  <si>
    <t>SCOPE OF WORK</t>
  </si>
  <si>
    <t>Unit</t>
  </si>
  <si>
    <t>Maximum Total Fee Rate</t>
  </si>
  <si>
    <t>Accounting, Administrative and Tax Services</t>
  </si>
  <si>
    <t>Minimum FEE (without activity)</t>
  </si>
  <si>
    <t xml:space="preserve">Labour Legal advice </t>
  </si>
  <si>
    <t>Maximum Total Offered  (VAT Not included rate)</t>
  </si>
  <si>
    <t>Maximum Monthly Fee Rate (VAT Not included rate)</t>
  </si>
  <si>
    <t>Total Amount (VAT included)</t>
  </si>
  <si>
    <t>Total Bidding Budget (VAT not incluided)</t>
  </si>
  <si>
    <t xml:space="preserve">Scope of work 2.1.1 </t>
  </si>
  <si>
    <t>Monthly</t>
  </si>
  <si>
    <t>Branch Register and bank account opening</t>
  </si>
  <si>
    <t>Payroll Services and personnel administration and labour legal assistance.</t>
  </si>
  <si>
    <t>One-off</t>
  </si>
  <si>
    <t>Scope of work 2.1.6</t>
  </si>
  <si>
    <t xml:space="preserve">Scope of work 2.1.5 </t>
  </si>
  <si>
    <t>SUPPLIER:</t>
  </si>
  <si>
    <t>SCOPE</t>
  </si>
  <si>
    <t>Duration</t>
  </si>
  <si>
    <t>Date, Stamp and Sing up</t>
  </si>
  <si>
    <t>Total amount offered (VAT not included)</t>
  </si>
  <si>
    <t>Monthly - from 0 to 10 transactions</t>
  </si>
  <si>
    <t>Monthly - from 11 to 50 transactions</t>
  </si>
  <si>
    <t>Monthly - from 1 to 6 employees</t>
  </si>
  <si>
    <t>Fee Rate</t>
  </si>
  <si>
    <t>Hours estimated (24 months)</t>
  </si>
  <si>
    <t>Scope of the work 2.1.2</t>
  </si>
  <si>
    <t>Process Agent</t>
  </si>
  <si>
    <t>ECONOMIC BID FILE 20181023-00768</t>
  </si>
  <si>
    <t>Scope of the work 2.1.3</t>
  </si>
  <si>
    <t>Domiciliation services</t>
  </si>
  <si>
    <t>Scope of work 2.1.4 and 2.1.5</t>
  </si>
  <si>
    <t>Total Bidding Budget (VAT incluided)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</si>
</sst>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&quot;€&quot;"/>
    <numFmt numFmtId="166" formatCode="_-* #,##0.00\ [$EUR]_-;\-* #,##0.00\ [$EUR]_-;_-* &quot;-&quot;??\ [$EUR]_-;_-@_-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66" fontId="6" fillId="5" borderId="1" xfId="1" applyNumberFormat="1" applyFont="1" applyFill="1" applyBorder="1" applyAlignment="1" applyProtection="1">
      <alignment horizontal="center" vertical="center"/>
      <protection locked="0"/>
    </xf>
    <xf numFmtId="166" fontId="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8" fillId="3" borderId="3" xfId="0" applyNumberFormat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165" fontId="8" fillId="3" borderId="6" xfId="0" applyNumberFormat="1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6" fontId="5" fillId="5" borderId="1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5" fillId="0" borderId="1" xfId="1" applyNumberFormat="1" applyFont="1" applyFill="1" applyBorder="1" applyAlignment="1" applyProtection="1">
      <alignment horizontal="center" vertic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1056252</xdr:colOff>
      <xdr:row>1</xdr:row>
      <xdr:rowOff>129270</xdr:rowOff>
    </xdr:from>
    <xdr:to>
      <xdr:col>2</xdr:col>
      <xdr:colOff>1630774</xdr:colOff>
      <xdr:row>2</xdr:row>
      <xdr:rowOff>309562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252" y="474551"/>
          <a:ext cx="2408085" cy="52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80" zoomScaleNormal="80" workbookViewId="0">
      <selection activeCell="I19" sqref="I19"/>
    </sheetView>
  </sheetViews>
  <sheetFormatPr baseColWidth="10" defaultColWidth="11.42578125" defaultRowHeight="27" customHeight="1" x14ac:dyDescent="0.25"/>
  <cols>
    <col min="2" max="2" width="27.42578125" bestFit="1" customWidth="1"/>
    <col min="3" max="4" width="43.85546875" customWidth="1"/>
    <col min="5" max="5" width="8.85546875" bestFit="1" customWidth="1"/>
    <col min="6" max="6" width="16" customWidth="1"/>
    <col min="7" max="7" width="24.140625" bestFit="1" customWidth="1"/>
    <col min="8" max="8" width="31.5703125" customWidth="1"/>
    <col min="9" max="9" width="27.5703125" customWidth="1"/>
    <col min="10" max="11" width="23.7109375" customWidth="1"/>
  </cols>
  <sheetData>
    <row r="1" spans="1:15" ht="27" customHeigh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ht="27" customHeight="1" x14ac:dyDescent="0.25">
      <c r="A2" s="4"/>
      <c r="B2" s="5"/>
      <c r="C2" s="5"/>
      <c r="D2" s="4"/>
      <c r="E2" s="4"/>
      <c r="F2" s="4"/>
      <c r="G2" s="4"/>
      <c r="H2" s="4"/>
      <c r="I2" s="4"/>
    </row>
    <row r="3" spans="1:15" ht="27" customHeight="1" x14ac:dyDescent="0.25">
      <c r="A3" s="4"/>
      <c r="B3" s="6"/>
      <c r="C3" s="6"/>
      <c r="D3" s="7"/>
      <c r="E3" s="7"/>
      <c r="F3" s="7"/>
      <c r="G3" s="7"/>
      <c r="H3" s="7"/>
      <c r="I3" s="4"/>
    </row>
    <row r="4" spans="1:15" ht="27" customHeight="1" x14ac:dyDescent="0.25">
      <c r="A4" s="4"/>
      <c r="B4" s="8" t="s">
        <v>29</v>
      </c>
      <c r="C4" s="8"/>
      <c r="D4" s="8"/>
      <c r="E4" s="8"/>
      <c r="F4" s="8"/>
      <c r="G4" s="8"/>
      <c r="H4" s="8"/>
      <c r="I4" s="8"/>
      <c r="J4" s="3"/>
    </row>
    <row r="5" spans="1:15" ht="27" customHeight="1" x14ac:dyDescent="0.3">
      <c r="A5" s="4"/>
      <c r="B5" s="9"/>
      <c r="C5" s="9"/>
      <c r="D5" s="9"/>
      <c r="E5" s="9"/>
      <c r="F5" s="10"/>
      <c r="G5" s="10"/>
      <c r="H5" s="11"/>
      <c r="I5" s="4"/>
    </row>
    <row r="6" spans="1:15" ht="27" customHeight="1" x14ac:dyDescent="0.25">
      <c r="A6" s="4"/>
      <c r="B6" s="12" t="s">
        <v>17</v>
      </c>
      <c r="C6" s="13"/>
      <c r="D6" s="14"/>
      <c r="E6" s="14"/>
      <c r="F6" s="14"/>
      <c r="G6" s="14"/>
      <c r="H6" s="14"/>
      <c r="I6" s="15"/>
    </row>
    <row r="7" spans="1:15" ht="27" customHeight="1" x14ac:dyDescent="0.3">
      <c r="A7" s="4"/>
      <c r="B7" s="16"/>
      <c r="C7" s="4"/>
      <c r="D7" s="4"/>
      <c r="E7" s="4"/>
      <c r="F7" s="4"/>
      <c r="G7" s="4"/>
      <c r="H7" s="4"/>
      <c r="I7" s="4"/>
    </row>
    <row r="8" spans="1:15" s="1" customFormat="1" ht="33.75" customHeight="1" x14ac:dyDescent="0.25">
      <c r="A8" s="4"/>
      <c r="B8" s="17" t="s">
        <v>18</v>
      </c>
      <c r="C8" s="18" t="s">
        <v>0</v>
      </c>
      <c r="D8" s="18" t="s">
        <v>1</v>
      </c>
      <c r="E8" s="18" t="s">
        <v>19</v>
      </c>
      <c r="F8" s="17" t="s">
        <v>25</v>
      </c>
      <c r="G8" s="17" t="s">
        <v>2</v>
      </c>
      <c r="H8" s="17" t="s">
        <v>7</v>
      </c>
      <c r="I8" s="17" t="s">
        <v>6</v>
      </c>
      <c r="J8"/>
      <c r="K8"/>
      <c r="L8"/>
      <c r="M8"/>
      <c r="N8"/>
      <c r="O8"/>
    </row>
    <row r="9" spans="1:15" s="1" customFormat="1" ht="27" customHeight="1" x14ac:dyDescent="0.25">
      <c r="A9" s="4"/>
      <c r="B9" s="27" t="s">
        <v>10</v>
      </c>
      <c r="C9" s="28" t="s">
        <v>12</v>
      </c>
      <c r="D9" s="29" t="s">
        <v>14</v>
      </c>
      <c r="E9" s="30">
        <v>1</v>
      </c>
      <c r="F9" s="31">
        <f>4500</f>
        <v>4500</v>
      </c>
      <c r="G9" s="32">
        <f>E9*F9</f>
        <v>4500</v>
      </c>
      <c r="H9" s="19">
        <v>0</v>
      </c>
      <c r="I9" s="20">
        <f t="shared" ref="I9:I17" si="0">H9*E9</f>
        <v>0</v>
      </c>
      <c r="J9"/>
      <c r="K9"/>
      <c r="L9"/>
      <c r="M9"/>
      <c r="N9"/>
      <c r="O9"/>
    </row>
    <row r="10" spans="1:15" s="1" customFormat="1" ht="27" customHeight="1" x14ac:dyDescent="0.25">
      <c r="A10" s="4"/>
      <c r="B10" s="33" t="s">
        <v>27</v>
      </c>
      <c r="C10" s="34" t="s">
        <v>28</v>
      </c>
      <c r="D10" s="29" t="s">
        <v>14</v>
      </c>
      <c r="E10" s="30">
        <v>1</v>
      </c>
      <c r="F10" s="31">
        <v>200</v>
      </c>
      <c r="G10" s="32">
        <f>E10*F10</f>
        <v>200</v>
      </c>
      <c r="H10" s="19">
        <v>0</v>
      </c>
      <c r="I10" s="20">
        <f t="shared" si="0"/>
        <v>0</v>
      </c>
      <c r="J10"/>
      <c r="K10"/>
      <c r="L10"/>
      <c r="M10"/>
      <c r="N10"/>
      <c r="O10"/>
    </row>
    <row r="11" spans="1:15" s="1" customFormat="1" ht="27" customHeight="1" x14ac:dyDescent="0.25">
      <c r="A11" s="4"/>
      <c r="B11" s="35"/>
      <c r="C11" s="36"/>
      <c r="D11" s="29" t="s">
        <v>11</v>
      </c>
      <c r="E11" s="30">
        <v>36</v>
      </c>
      <c r="F11" s="31">
        <v>1000</v>
      </c>
      <c r="G11" s="32">
        <f>E11*F11</f>
        <v>36000</v>
      </c>
      <c r="H11" s="19">
        <v>0</v>
      </c>
      <c r="I11" s="20">
        <f t="shared" si="0"/>
        <v>0</v>
      </c>
      <c r="J11"/>
      <c r="K11"/>
      <c r="L11"/>
      <c r="M11"/>
      <c r="N11"/>
      <c r="O11"/>
    </row>
    <row r="12" spans="1:15" s="1" customFormat="1" ht="27" customHeight="1" x14ac:dyDescent="0.25">
      <c r="A12" s="4"/>
      <c r="B12" s="33" t="s">
        <v>30</v>
      </c>
      <c r="C12" s="34" t="s">
        <v>31</v>
      </c>
      <c r="D12" s="29" t="s">
        <v>14</v>
      </c>
      <c r="E12" s="30">
        <v>1</v>
      </c>
      <c r="F12" s="31">
        <v>150</v>
      </c>
      <c r="G12" s="32">
        <f t="shared" ref="G12:G13" si="1">E12*F12</f>
        <v>150</v>
      </c>
      <c r="H12" s="19">
        <v>0</v>
      </c>
      <c r="I12" s="20">
        <f t="shared" si="0"/>
        <v>0</v>
      </c>
      <c r="J12"/>
      <c r="K12"/>
      <c r="L12"/>
      <c r="M12"/>
      <c r="N12"/>
      <c r="O12"/>
    </row>
    <row r="13" spans="1:15" s="1" customFormat="1" ht="27" customHeight="1" x14ac:dyDescent="0.25">
      <c r="A13" s="4"/>
      <c r="B13" s="35"/>
      <c r="C13" s="36"/>
      <c r="D13" s="29" t="s">
        <v>11</v>
      </c>
      <c r="E13" s="30">
        <v>36</v>
      </c>
      <c r="F13" s="31">
        <v>210</v>
      </c>
      <c r="G13" s="32">
        <f t="shared" si="1"/>
        <v>7560</v>
      </c>
      <c r="H13" s="19">
        <v>0</v>
      </c>
      <c r="I13" s="20">
        <f t="shared" si="0"/>
        <v>0</v>
      </c>
      <c r="J13"/>
      <c r="K13"/>
      <c r="L13"/>
      <c r="M13"/>
      <c r="N13"/>
      <c r="O13"/>
    </row>
    <row r="14" spans="1:15" ht="27" customHeight="1" x14ac:dyDescent="0.25">
      <c r="A14" s="4"/>
      <c r="B14" s="27" t="s">
        <v>32</v>
      </c>
      <c r="C14" s="28" t="s">
        <v>3</v>
      </c>
      <c r="D14" s="29" t="s">
        <v>23</v>
      </c>
      <c r="E14" s="30">
        <v>36</v>
      </c>
      <c r="F14" s="31">
        <v>1600</v>
      </c>
      <c r="G14" s="31">
        <f>+F14*E14</f>
        <v>57600</v>
      </c>
      <c r="H14" s="19">
        <v>0</v>
      </c>
      <c r="I14" s="20">
        <f t="shared" si="0"/>
        <v>0</v>
      </c>
    </row>
    <row r="15" spans="1:15" s="2" customFormat="1" ht="31.5" customHeight="1" x14ac:dyDescent="0.25">
      <c r="A15" s="4"/>
      <c r="B15" s="37" t="s">
        <v>16</v>
      </c>
      <c r="C15" s="28" t="s">
        <v>13</v>
      </c>
      <c r="D15" s="29" t="s">
        <v>24</v>
      </c>
      <c r="E15" s="30">
        <v>36</v>
      </c>
      <c r="F15" s="31">
        <v>300</v>
      </c>
      <c r="G15" s="31">
        <f t="shared" ref="G15:G17" si="2">+F15*E15</f>
        <v>10800</v>
      </c>
      <c r="H15" s="19">
        <v>0</v>
      </c>
      <c r="I15" s="20">
        <f t="shared" si="0"/>
        <v>0</v>
      </c>
      <c r="J15"/>
      <c r="K15"/>
      <c r="L15"/>
      <c r="M15"/>
      <c r="N15"/>
      <c r="O15"/>
    </row>
    <row r="16" spans="1:15" s="2" customFormat="1" ht="27" customHeight="1" x14ac:dyDescent="0.25">
      <c r="A16" s="4"/>
      <c r="B16" s="38"/>
      <c r="C16" s="39" t="s">
        <v>4</v>
      </c>
      <c r="D16" s="40" t="s">
        <v>22</v>
      </c>
      <c r="E16" s="30">
        <v>36</v>
      </c>
      <c r="F16" s="41">
        <v>500</v>
      </c>
      <c r="G16" s="31">
        <f t="shared" si="2"/>
        <v>18000</v>
      </c>
      <c r="H16" s="19">
        <v>0</v>
      </c>
      <c r="I16" s="20">
        <f t="shared" si="0"/>
        <v>0</v>
      </c>
      <c r="J16"/>
      <c r="K16"/>
      <c r="L16"/>
      <c r="M16"/>
      <c r="N16"/>
      <c r="O16"/>
    </row>
    <row r="17" spans="1:15" s="2" customFormat="1" ht="27" customHeight="1" x14ac:dyDescent="0.25">
      <c r="A17" s="4"/>
      <c r="B17" s="38" t="s">
        <v>15</v>
      </c>
      <c r="C17" s="42" t="s">
        <v>5</v>
      </c>
      <c r="D17" s="40" t="s">
        <v>26</v>
      </c>
      <c r="E17" s="43">
        <v>60</v>
      </c>
      <c r="F17" s="41">
        <v>100</v>
      </c>
      <c r="G17" s="31">
        <f t="shared" si="2"/>
        <v>6000</v>
      </c>
      <c r="H17" s="19">
        <v>0</v>
      </c>
      <c r="I17" s="20">
        <f t="shared" si="0"/>
        <v>0</v>
      </c>
      <c r="J17"/>
      <c r="K17"/>
      <c r="L17"/>
      <c r="M17"/>
      <c r="N17"/>
      <c r="O17"/>
    </row>
    <row r="18" spans="1:15" s="2" customFormat="1" ht="27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/>
      <c r="K18"/>
      <c r="L18"/>
      <c r="M18"/>
      <c r="N18"/>
      <c r="O18"/>
    </row>
    <row r="19" spans="1:15" ht="45" customHeight="1" x14ac:dyDescent="0.25">
      <c r="A19" s="4"/>
      <c r="B19" s="4"/>
      <c r="C19" s="4"/>
      <c r="D19" s="4"/>
      <c r="E19" s="4"/>
      <c r="F19" s="4"/>
      <c r="G19" s="4"/>
      <c r="H19" s="21" t="s">
        <v>21</v>
      </c>
      <c r="I19" s="44">
        <f>SUM(I9:I15,I17)</f>
        <v>0</v>
      </c>
    </row>
    <row r="20" spans="1:15" ht="45" customHeight="1" x14ac:dyDescent="0.25">
      <c r="A20" s="4"/>
      <c r="B20" s="22" t="s">
        <v>20</v>
      </c>
      <c r="C20" s="23"/>
      <c r="D20" s="24"/>
      <c r="E20" s="4"/>
      <c r="F20" s="4"/>
      <c r="G20" s="4"/>
      <c r="H20" s="21" t="s">
        <v>8</v>
      </c>
      <c r="I20" s="44">
        <f>I19*1.24</f>
        <v>0</v>
      </c>
    </row>
    <row r="21" spans="1:15" ht="45" customHeight="1" x14ac:dyDescent="0.25">
      <c r="A21" s="4"/>
      <c r="B21" s="25"/>
      <c r="C21" s="26"/>
      <c r="D21" s="4"/>
      <c r="E21" s="4"/>
      <c r="F21" s="4"/>
      <c r="G21" s="4"/>
      <c r="H21" s="4"/>
      <c r="I21" s="45"/>
    </row>
    <row r="22" spans="1:15" ht="45" customHeight="1" x14ac:dyDescent="0.25">
      <c r="A22" s="4"/>
      <c r="B22" s="4"/>
      <c r="C22" s="4"/>
      <c r="D22" s="4"/>
      <c r="E22" s="4"/>
      <c r="F22" s="4"/>
      <c r="G22" s="4"/>
      <c r="H22" s="21" t="s">
        <v>9</v>
      </c>
      <c r="I22" s="46">
        <f>SUM(G9:G15,G17)</f>
        <v>122810</v>
      </c>
    </row>
    <row r="23" spans="1:15" ht="45" customHeight="1" x14ac:dyDescent="0.25">
      <c r="A23" s="4"/>
      <c r="B23" s="4"/>
      <c r="C23" s="4"/>
      <c r="D23" s="4"/>
      <c r="E23" s="4"/>
      <c r="F23" s="4"/>
      <c r="G23" s="4"/>
      <c r="H23" s="21" t="s">
        <v>33</v>
      </c>
      <c r="I23" s="46">
        <f>SUM(I22*1.24)</f>
        <v>152284.4</v>
      </c>
    </row>
  </sheetData>
  <sheetProtection algorithmName="SHA-512" hashValue="YM5SgjpyDu4+dVzIkfDHH23QrXOKtpPmHgrzghCQQk1BsE3o0PYp0AT9UIiCRPbCGo0Qhr3Upofd7aba5jiugQ==" saltValue="q8QfQ1SQtGkR2YVI1+MWVA==" spinCount="100000" sheet="1" objects="1" scenarios="1"/>
  <mergeCells count="7">
    <mergeCell ref="B20:C21"/>
    <mergeCell ref="B4:I4"/>
    <mergeCell ref="C6:I6"/>
    <mergeCell ref="B10:B11"/>
    <mergeCell ref="C10:C11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E.B. 20181023-00768 NOMBRE PROV</vt:lpstr>
      <vt:lpstr>'E.B. 20181023-00768 NOMBRE PROV'!_Toc420421398</vt:lpstr>
      <vt:lpstr>'E.B. 20181023-00768 NOMBRE PROV'!Área_de_impresión</vt:lpstr>
    </vt:vector>
  </TitlesOfParts>
  <Company>INECO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Blázquez Ventero, César</dc:creator>
  <cp:lastModifiedBy>Bueno Jiménez, María Jesús</cp:lastModifiedBy>
  <dcterms:created xsi:type="dcterms:W3CDTF">2017-11-14T16:24:46Z</dcterms:created>
  <dcterms:modified xsi:type="dcterms:W3CDTF">2018-10-24T12:00:01Z</dcterms:modified>
</cp:coreProperties>
</file>