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18\20180412-00254 ACUERDO MARCO TOPOGRAFÍA MADRID Y CASTILLAS\"/>
    </mc:Choice>
  </mc:AlternateContent>
  <bookViews>
    <workbookView xWindow="0" yWindow="0" windowWidth="19440" windowHeight="7365" tabRatio="686"/>
  </bookViews>
  <sheets>
    <sheet name="O.E. 20180412-00254 NOMBRE PROV" sheetId="1" r:id="rId1"/>
    <sheet name="Hoja1" sheetId="8" state="hidden" r:id="rId2"/>
  </sheets>
  <definedNames>
    <definedName name="_xlnm.Print_Area" localSheetId="0">'O.E. 20180412-00254 NOMBRE PROV'!$B$7:$J$20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0" i="1" l="1"/>
  <c r="I47" i="1" l="1"/>
  <c r="G47" i="1"/>
  <c r="I46" i="1"/>
  <c r="G46" i="1"/>
  <c r="I45" i="1"/>
  <c r="G45" i="1"/>
  <c r="I44" i="1"/>
  <c r="G44" i="1"/>
  <c r="I42" i="1"/>
  <c r="G42" i="1"/>
  <c r="I40" i="1"/>
  <c r="G40" i="1"/>
  <c r="I39" i="1"/>
  <c r="G39" i="1"/>
  <c r="I38" i="1"/>
  <c r="G38" i="1"/>
  <c r="I36" i="1"/>
  <c r="G36" i="1"/>
  <c r="I35" i="1"/>
  <c r="G35" i="1"/>
  <c r="I34" i="1"/>
  <c r="G34" i="1"/>
  <c r="I33" i="1"/>
  <c r="G33" i="1"/>
  <c r="I32" i="1"/>
  <c r="G32" i="1"/>
  <c r="I31" i="1"/>
  <c r="G31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6" i="1"/>
  <c r="G16" i="1"/>
  <c r="I15" i="1"/>
  <c r="G15" i="1"/>
  <c r="I14" i="1"/>
  <c r="G14" i="1"/>
  <c r="I13" i="1"/>
  <c r="G13" i="1"/>
  <c r="I12" i="1"/>
  <c r="G12" i="1"/>
  <c r="G50" i="1" s="1"/>
</calcChain>
</file>

<file path=xl/sharedStrings.xml><?xml version="1.0" encoding="utf-8"?>
<sst xmlns="http://schemas.openxmlformats.org/spreadsheetml/2006/main" count="82" uniqueCount="65">
  <si>
    <t>PROVEEDOR:</t>
  </si>
  <si>
    <t xml:space="preserve">CUADRO DE PRECIOS </t>
  </si>
  <si>
    <t>UD.</t>
  </si>
  <si>
    <t>Ud.Vertice</t>
  </si>
  <si>
    <t>Observada mediante metodología GPS</t>
  </si>
  <si>
    <t>Ud. Vertice</t>
  </si>
  <si>
    <t>Observada mediante Estación total</t>
  </si>
  <si>
    <t>NIVELACIÓN GEOMÉTRICA.</t>
  </si>
  <si>
    <t>Km.</t>
  </si>
  <si>
    <t>LEVANTAMIENTO TAQUIMÉTRICO</t>
  </si>
  <si>
    <t>Escala 1/500 zona urbana</t>
  </si>
  <si>
    <t>Ha</t>
  </si>
  <si>
    <t>Escala 1/500 zona rústica</t>
  </si>
  <si>
    <t xml:space="preserve">Levantamiento de plataforma </t>
  </si>
  <si>
    <t xml:space="preserve">Levantamiento  Carretera con todos sus elementos  incluida la berma  </t>
  </si>
  <si>
    <t>Levantamiento de línea blanca de carretera</t>
  </si>
  <si>
    <t>Km</t>
  </si>
  <si>
    <t xml:space="preserve">Levantamiento de calles en aeropuertos incluidos luces, arquetas , balizas, PAPIs, etc </t>
  </si>
  <si>
    <t>Alzados de edificación y otros elementos</t>
  </si>
  <si>
    <t>m2</t>
  </si>
  <si>
    <t xml:space="preserve">Levantamiento de interiores de edificaciones </t>
  </si>
  <si>
    <t>Levantamiento de túneles</t>
  </si>
  <si>
    <t>Levantamiento de secciones en túneles</t>
  </si>
  <si>
    <t>Ud</t>
  </si>
  <si>
    <t>UD</t>
  </si>
  <si>
    <t>Inventario de vía, carreteras, etc  con reportaje fotográfico</t>
  </si>
  <si>
    <t>Serie de tomas desde una posición</t>
  </si>
  <si>
    <t>Hm</t>
  </si>
  <si>
    <t>del Eje cada 20 metros</t>
  </si>
  <si>
    <t xml:space="preserve">Puntos Singulares </t>
  </si>
  <si>
    <t xml:space="preserve">Perfiles transversales </t>
  </si>
  <si>
    <t>Hora</t>
  </si>
  <si>
    <t xml:space="preserve">Día </t>
  </si>
  <si>
    <t xml:space="preserve">Semana </t>
  </si>
  <si>
    <t>Mes</t>
  </si>
  <si>
    <t>Coste hora de encargado de trabajos de vía incluidos los medios materiales</t>
  </si>
  <si>
    <t>H</t>
  </si>
  <si>
    <t>%</t>
  </si>
  <si>
    <t>En todos  los precios unitarios  esta incluido el trabajo de gabinete así como el desplazamiento al lugar del trabajo</t>
  </si>
  <si>
    <t>OFERTA ECONÓMICA EXPEDIENTE  20180412-00254</t>
  </si>
  <si>
    <t>Precio unitario máximo</t>
  </si>
  <si>
    <t>Concepto</t>
  </si>
  <si>
    <t>Unidades estimadas</t>
  </si>
  <si>
    <t>Red de Bases de Replanteo o Red de segundo orden
Señalización permanente. Enlazada con la Red Básica o dependiendo de los requerimientos con la REGENTE en planimetría y REDNAP en altimetría.</t>
  </si>
  <si>
    <t xml:space="preserve">Levantamiento  de la superestructura de la vía incluida instalaciones, postes de catenaria, andenes, etc , banqueta  </t>
  </si>
  <si>
    <t>Nivelación de Vía: 
Doble por anillos, 7mm*√ (K).
Aprox. 50 m en recta y 20 m en curva</t>
  </si>
  <si>
    <t>Enlace a Red NAP.
Doble por anillos, 7mm*√ (K)</t>
  </si>
  <si>
    <t>De Línea Aérea que cruza el eje proyectado</t>
  </si>
  <si>
    <t xml:space="preserve"> Inventariado de  Obras de fábrica: Localización mediante coordenadas absolutas, dimensiones, número de ojos y cotas de entrada y salida. Realización de fichas y croquis de todos los elementos inventariados, con reportaje fotográfico</t>
  </si>
  <si>
    <t>TRABAJOS DE GABINETE</t>
  </si>
  <si>
    <t xml:space="preserve">Red Básica.1 vértice cada 2 km.
Señalización permanente. Observada mediante metodología GPS. Enlazada con la Red REGENTE en planimetría y REDNAP en altimetría. </t>
  </si>
  <si>
    <t>Inventariado de Estructuras , en tres dimensiones, y ubicación en coordenadas absolutas. Realización de fichas y croquis de todos los elementos inventariados con reportaje fotográfico</t>
  </si>
  <si>
    <t>Drenaje longitudinal de la traza:
- Localización mediante coordenadas absolutas
- Secciones tipo 
- Perfil longitudinal con puntos cada 20 metros</t>
  </si>
  <si>
    <t xml:space="preserve"> Oculto , redes de alcatarillado, etc obtenidos mediante Estacion total</t>
  </si>
  <si>
    <t xml:space="preserve">Seguimiento geométrico y toma de datos (En este aparatado esta integrado  cualquiera de los trabajos  anteriores empleando un equipo formado por ingeniero técico en topografía y auxiliar, además de intrumentos topograficos coche y teléfono)  </t>
  </si>
  <si>
    <t xml:space="preserve">Porcentaje de incremento del precio para trabajos nocturnos y días de fiesta </t>
  </si>
  <si>
    <t xml:space="preserve">Observación  para control de asentamiento u otros movimientos, mediante equipos de precisón </t>
  </si>
  <si>
    <t>En superficie  obtenidos mediante GPS</t>
  </si>
  <si>
    <t>REPLANTEO</t>
  </si>
  <si>
    <t xml:space="preserve">Fecha y firma proveedor: </t>
  </si>
  <si>
    <t>Importe de licitación (S/IVA)</t>
  </si>
  <si>
    <t>Importe total ofertado  (S/IVA)</t>
  </si>
  <si>
    <t>Precio total ofertado (IVA NO INCLUIDO)</t>
  </si>
  <si>
    <t xml:space="preserve">Precio unitario ofertado (IVA no INCLUIDO) </t>
  </si>
  <si>
    <t>Precio total (IVA NO INCLUIDO)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</si>
</sst>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/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8" fillId="3" borderId="1" xfId="0" applyNumberFormat="1" applyFont="1" applyFill="1" applyBorder="1" applyAlignment="1">
      <alignment horizontal="center" vertical="center"/>
    </xf>
    <xf numFmtId="44" fontId="8" fillId="3" borderId="1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4" fontId="8" fillId="3" borderId="8" xfId="0" applyNumberFormat="1" applyFont="1" applyFill="1" applyBorder="1" applyAlignment="1">
      <alignment horizontal="center" vertical="center"/>
    </xf>
    <xf numFmtId="44" fontId="8" fillId="3" borderId="18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44" fontId="8" fillId="3" borderId="19" xfId="0" applyNumberFormat="1" applyFont="1" applyFill="1" applyBorder="1" applyAlignment="1">
      <alignment horizontal="center" vertical="center"/>
    </xf>
    <xf numFmtId="44" fontId="8" fillId="3" borderId="23" xfId="0" applyNumberFormat="1" applyFont="1" applyFill="1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0" fontId="12" fillId="0" borderId="0" xfId="0" applyFont="1"/>
    <xf numFmtId="0" fontId="5" fillId="0" borderId="0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0" fontId="0" fillId="0" borderId="0" xfId="0" applyBorder="1" applyAlignment="1"/>
    <xf numFmtId="164" fontId="7" fillId="0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4" fontId="8" fillId="3" borderId="3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4" fontId="8" fillId="3" borderId="2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3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47625</xdr:rowOff>
    </xdr:from>
    <xdr:to>
      <xdr:col>1</xdr:col>
      <xdr:colOff>1926850</xdr:colOff>
      <xdr:row>2</xdr:row>
      <xdr:rowOff>192434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238125"/>
          <a:ext cx="1536325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5"/>
  <sheetViews>
    <sheetView tabSelected="1" topLeftCell="A55" workbookViewId="0">
      <selection activeCell="F48" sqref="F48"/>
    </sheetView>
  </sheetViews>
  <sheetFormatPr baseColWidth="10" defaultColWidth="11.42578125" defaultRowHeight="15" x14ac:dyDescent="0.25"/>
  <cols>
    <col min="2" max="2" width="32.5703125" customWidth="1"/>
    <col min="3" max="3" width="30.28515625" customWidth="1"/>
    <col min="4" max="4" width="20.140625" bestFit="1" customWidth="1"/>
    <col min="5" max="5" width="16.85546875" bestFit="1" customWidth="1"/>
    <col min="6" max="6" width="24.42578125" bestFit="1" customWidth="1"/>
    <col min="7" max="7" width="21.7109375" bestFit="1" customWidth="1"/>
    <col min="8" max="8" width="25.140625" customWidth="1"/>
    <col min="9" max="9" width="21.7109375" bestFit="1" customWidth="1"/>
    <col min="10" max="10" width="20.140625" customWidth="1"/>
  </cols>
  <sheetData>
    <row r="2" spans="2:9" x14ac:dyDescent="0.25">
      <c r="B2" s="92"/>
      <c r="C2" s="4"/>
      <c r="D2" s="4"/>
      <c r="E2" s="4"/>
      <c r="F2" s="4"/>
      <c r="G2" s="4"/>
    </row>
    <row r="3" spans="2:9" ht="20.100000000000001" customHeight="1" x14ac:dyDescent="0.3">
      <c r="B3" s="92"/>
      <c r="C3" s="37"/>
      <c r="D3" s="37"/>
      <c r="E3" s="37"/>
      <c r="F3" s="37"/>
      <c r="G3" s="37"/>
      <c r="H3" s="37"/>
      <c r="I3" s="37"/>
    </row>
    <row r="4" spans="2:9" ht="20.100000000000001" customHeight="1" x14ac:dyDescent="0.3">
      <c r="B4" s="80" t="s">
        <v>39</v>
      </c>
      <c r="C4" s="80"/>
      <c r="D4" s="80"/>
      <c r="E4" s="80"/>
      <c r="F4" s="80"/>
      <c r="G4" s="80"/>
      <c r="H4" s="80"/>
      <c r="I4" s="80"/>
    </row>
    <row r="5" spans="2:9" ht="20.100000000000001" customHeight="1" x14ac:dyDescent="0.3">
      <c r="B5" s="7"/>
      <c r="C5" s="7"/>
      <c r="D5" s="5"/>
      <c r="E5" s="5"/>
      <c r="F5" s="5"/>
      <c r="G5" s="5"/>
    </row>
    <row r="6" spans="2:9" ht="30" customHeight="1" x14ac:dyDescent="0.25">
      <c r="B6" s="2" t="s">
        <v>0</v>
      </c>
      <c r="C6" s="77"/>
      <c r="D6" s="78"/>
      <c r="E6" s="78"/>
      <c r="F6" s="78"/>
      <c r="G6" s="78"/>
      <c r="H6" s="78"/>
      <c r="I6" s="79"/>
    </row>
    <row r="7" spans="2:9" ht="20.100000000000001" customHeight="1" x14ac:dyDescent="0.25"/>
    <row r="8" spans="2:9" ht="30" customHeight="1" x14ac:dyDescent="0.25">
      <c r="B8" s="74" t="s">
        <v>1</v>
      </c>
      <c r="C8" s="75"/>
      <c r="D8" s="75"/>
      <c r="E8" s="75"/>
      <c r="F8" s="75"/>
      <c r="G8" s="75"/>
      <c r="H8" s="75"/>
      <c r="I8" s="76"/>
    </row>
    <row r="9" spans="2:9" ht="20.100000000000001" customHeight="1" x14ac:dyDescent="0.25"/>
    <row r="10" spans="2:9" ht="20.100000000000001" customHeight="1" thickBot="1" x14ac:dyDescent="0.3">
      <c r="B10" s="6"/>
    </row>
    <row r="11" spans="2:9" ht="48" customHeight="1" x14ac:dyDescent="0.25">
      <c r="B11" s="81" t="s">
        <v>41</v>
      </c>
      <c r="C11" s="82"/>
      <c r="D11" s="63" t="s">
        <v>2</v>
      </c>
      <c r="E11" s="63" t="s">
        <v>40</v>
      </c>
      <c r="F11" s="63" t="s">
        <v>42</v>
      </c>
      <c r="G11" s="63" t="s">
        <v>64</v>
      </c>
      <c r="H11" s="63" t="s">
        <v>63</v>
      </c>
      <c r="I11" s="64" t="s">
        <v>62</v>
      </c>
    </row>
    <row r="12" spans="2:9" s="1" customFormat="1" ht="60.75" customHeight="1" x14ac:dyDescent="0.25">
      <c r="B12" s="83" t="s">
        <v>50</v>
      </c>
      <c r="C12" s="84"/>
      <c r="D12" s="13" t="s">
        <v>3</v>
      </c>
      <c r="E12" s="47">
        <v>95</v>
      </c>
      <c r="F12" s="48">
        <v>80</v>
      </c>
      <c r="G12" s="10">
        <f>+F12*E12</f>
        <v>7600</v>
      </c>
      <c r="H12" s="11">
        <v>0</v>
      </c>
      <c r="I12" s="12">
        <f>H12*F12</f>
        <v>0</v>
      </c>
    </row>
    <row r="13" spans="2:9" s="1" customFormat="1" ht="51.75" customHeight="1" x14ac:dyDescent="0.25">
      <c r="B13" s="83" t="s">
        <v>43</v>
      </c>
      <c r="C13" s="49" t="s">
        <v>4</v>
      </c>
      <c r="D13" s="13" t="s">
        <v>5</v>
      </c>
      <c r="E13" s="47">
        <v>50</v>
      </c>
      <c r="F13" s="48">
        <v>125</v>
      </c>
      <c r="G13" s="10">
        <f>+F13*E13</f>
        <v>6250</v>
      </c>
      <c r="H13" s="11">
        <v>0</v>
      </c>
      <c r="I13" s="12">
        <f t="shared" ref="I13:I16" si="0">H13*F13</f>
        <v>0</v>
      </c>
    </row>
    <row r="14" spans="2:9" s="3" customFormat="1" ht="80.25" customHeight="1" x14ac:dyDescent="0.25">
      <c r="B14" s="85"/>
      <c r="C14" s="49" t="s">
        <v>6</v>
      </c>
      <c r="D14" s="13" t="s">
        <v>5</v>
      </c>
      <c r="E14" s="47">
        <v>70</v>
      </c>
      <c r="F14" s="48">
        <v>125</v>
      </c>
      <c r="G14" s="10">
        <f>+F14*E14</f>
        <v>8750</v>
      </c>
      <c r="H14" s="11">
        <v>0</v>
      </c>
      <c r="I14" s="12">
        <f t="shared" si="0"/>
        <v>0</v>
      </c>
    </row>
    <row r="15" spans="2:9" s="1" customFormat="1" ht="37.5" customHeight="1" x14ac:dyDescent="0.25">
      <c r="B15" s="83" t="s">
        <v>7</v>
      </c>
      <c r="C15" s="40" t="s">
        <v>46</v>
      </c>
      <c r="D15" s="13" t="s">
        <v>8</v>
      </c>
      <c r="E15" s="50">
        <v>180</v>
      </c>
      <c r="F15" s="48">
        <v>125</v>
      </c>
      <c r="G15" s="10">
        <f>+F15*E15</f>
        <v>22500</v>
      </c>
      <c r="H15" s="11">
        <v>0</v>
      </c>
      <c r="I15" s="12">
        <f t="shared" si="0"/>
        <v>0</v>
      </c>
    </row>
    <row r="16" spans="2:9" s="1" customFormat="1" ht="60.75" thickBot="1" x14ac:dyDescent="0.3">
      <c r="B16" s="86"/>
      <c r="C16" s="39" t="s">
        <v>45</v>
      </c>
      <c r="D16" s="15" t="s">
        <v>8</v>
      </c>
      <c r="E16" s="55">
        <v>250</v>
      </c>
      <c r="F16" s="30">
        <v>100</v>
      </c>
      <c r="G16" s="56">
        <f>+F16*E16</f>
        <v>25000</v>
      </c>
      <c r="H16" s="57">
        <v>0</v>
      </c>
      <c r="I16" s="65">
        <f t="shared" si="0"/>
        <v>0</v>
      </c>
    </row>
    <row r="17" spans="2:9" s="1" customFormat="1" ht="20.100000000000001" customHeight="1" thickBot="1" x14ac:dyDescent="0.3">
      <c r="B17" s="93"/>
      <c r="C17" s="94"/>
      <c r="D17" s="94"/>
      <c r="E17" s="94"/>
      <c r="F17" s="94"/>
      <c r="G17" s="94"/>
      <c r="H17" s="94"/>
      <c r="I17" s="95"/>
    </row>
    <row r="18" spans="2:9" s="1" customFormat="1" ht="27" customHeight="1" x14ac:dyDescent="0.25">
      <c r="B18" s="87" t="s">
        <v>9</v>
      </c>
      <c r="C18" s="14" t="s">
        <v>10</v>
      </c>
      <c r="D18" s="17" t="s">
        <v>11</v>
      </c>
      <c r="E18" s="58">
        <v>400</v>
      </c>
      <c r="F18" s="28">
        <v>300</v>
      </c>
      <c r="G18" s="18">
        <f t="shared" ref="G18:G29" si="1">+F18*E18</f>
        <v>120000</v>
      </c>
      <c r="H18" s="19">
        <v>0</v>
      </c>
      <c r="I18" s="20">
        <f t="shared" ref="I18:I29" si="2">H18*F18</f>
        <v>0</v>
      </c>
    </row>
    <row r="19" spans="2:9" s="1" customFormat="1" ht="20.100000000000001" customHeight="1" x14ac:dyDescent="0.25">
      <c r="B19" s="85"/>
      <c r="C19" s="40" t="s">
        <v>12</v>
      </c>
      <c r="D19" s="21" t="s">
        <v>11</v>
      </c>
      <c r="E19" s="51">
        <v>200</v>
      </c>
      <c r="F19" s="9">
        <v>300</v>
      </c>
      <c r="G19" s="10">
        <f t="shared" si="1"/>
        <v>60000</v>
      </c>
      <c r="H19" s="11">
        <v>0</v>
      </c>
      <c r="I19" s="12">
        <f t="shared" si="2"/>
        <v>0</v>
      </c>
    </row>
    <row r="20" spans="2:9" s="1" customFormat="1" ht="20.100000000000001" customHeight="1" x14ac:dyDescent="0.25">
      <c r="B20" s="85"/>
      <c r="C20" s="40" t="s">
        <v>13</v>
      </c>
      <c r="D20" s="21" t="s">
        <v>11</v>
      </c>
      <c r="E20" s="51">
        <v>100</v>
      </c>
      <c r="F20" s="9">
        <v>300</v>
      </c>
      <c r="G20" s="10">
        <f t="shared" si="1"/>
        <v>30000</v>
      </c>
      <c r="H20" s="11">
        <v>0</v>
      </c>
      <c r="I20" s="12">
        <f t="shared" si="2"/>
        <v>0</v>
      </c>
    </row>
    <row r="21" spans="2:9" ht="45" x14ac:dyDescent="0.25">
      <c r="B21" s="85"/>
      <c r="C21" s="40" t="s">
        <v>14</v>
      </c>
      <c r="D21" s="21" t="s">
        <v>11</v>
      </c>
      <c r="E21" s="51">
        <v>100</v>
      </c>
      <c r="F21" s="9">
        <v>200</v>
      </c>
      <c r="G21" s="10">
        <f t="shared" si="1"/>
        <v>20000</v>
      </c>
      <c r="H21" s="11">
        <v>0</v>
      </c>
      <c r="I21" s="12">
        <f t="shared" si="2"/>
        <v>0</v>
      </c>
    </row>
    <row r="22" spans="2:9" ht="30" x14ac:dyDescent="0.25">
      <c r="B22" s="85"/>
      <c r="C22" s="41" t="s">
        <v>15</v>
      </c>
      <c r="D22" s="22" t="s">
        <v>16</v>
      </c>
      <c r="E22" s="51">
        <v>180</v>
      </c>
      <c r="F22" s="9">
        <v>75</v>
      </c>
      <c r="G22" s="10">
        <f t="shared" si="1"/>
        <v>13500</v>
      </c>
      <c r="H22" s="11">
        <v>0</v>
      </c>
      <c r="I22" s="12">
        <f t="shared" si="2"/>
        <v>0</v>
      </c>
    </row>
    <row r="23" spans="2:9" ht="45" x14ac:dyDescent="0.25">
      <c r="B23" s="85"/>
      <c r="C23" s="40" t="s">
        <v>17</v>
      </c>
      <c r="D23" s="21" t="s">
        <v>11</v>
      </c>
      <c r="E23" s="51">
        <v>300</v>
      </c>
      <c r="F23" s="9">
        <v>310</v>
      </c>
      <c r="G23" s="10">
        <f t="shared" si="1"/>
        <v>93000</v>
      </c>
      <c r="H23" s="11">
        <v>0</v>
      </c>
      <c r="I23" s="12">
        <f t="shared" si="2"/>
        <v>0</v>
      </c>
    </row>
    <row r="24" spans="2:9" ht="30" x14ac:dyDescent="0.25">
      <c r="B24" s="85"/>
      <c r="C24" s="42" t="s">
        <v>18</v>
      </c>
      <c r="D24" s="21" t="s">
        <v>19</v>
      </c>
      <c r="E24" s="51">
        <v>5</v>
      </c>
      <c r="F24" s="9">
        <v>100</v>
      </c>
      <c r="G24" s="10">
        <f t="shared" si="1"/>
        <v>500</v>
      </c>
      <c r="H24" s="11">
        <v>0</v>
      </c>
      <c r="I24" s="12">
        <f t="shared" si="2"/>
        <v>0</v>
      </c>
    </row>
    <row r="25" spans="2:9" ht="30" x14ac:dyDescent="0.25">
      <c r="B25" s="85"/>
      <c r="C25" s="42" t="s">
        <v>20</v>
      </c>
      <c r="D25" s="21" t="s">
        <v>19</v>
      </c>
      <c r="E25" s="51">
        <v>2</v>
      </c>
      <c r="F25" s="9">
        <v>4989</v>
      </c>
      <c r="G25" s="10">
        <f t="shared" si="1"/>
        <v>9978</v>
      </c>
      <c r="H25" s="11">
        <v>0</v>
      </c>
      <c r="I25" s="12">
        <f t="shared" si="2"/>
        <v>0</v>
      </c>
    </row>
    <row r="26" spans="2:9" ht="75" x14ac:dyDescent="0.25">
      <c r="B26" s="85"/>
      <c r="C26" s="40" t="s">
        <v>44</v>
      </c>
      <c r="D26" s="21" t="s">
        <v>11</v>
      </c>
      <c r="E26" s="51">
        <v>200</v>
      </c>
      <c r="F26" s="9">
        <v>250</v>
      </c>
      <c r="G26" s="10">
        <f t="shared" si="1"/>
        <v>50000</v>
      </c>
      <c r="H26" s="11">
        <v>0</v>
      </c>
      <c r="I26" s="12">
        <f t="shared" si="2"/>
        <v>0</v>
      </c>
    </row>
    <row r="27" spans="2:9" x14ac:dyDescent="0.25">
      <c r="B27" s="85"/>
      <c r="C27" s="42" t="s">
        <v>21</v>
      </c>
      <c r="D27" s="52" t="s">
        <v>11</v>
      </c>
      <c r="E27" s="51">
        <v>800</v>
      </c>
      <c r="F27" s="9">
        <v>50</v>
      </c>
      <c r="G27" s="10">
        <f t="shared" si="1"/>
        <v>40000</v>
      </c>
      <c r="H27" s="11">
        <v>0</v>
      </c>
      <c r="I27" s="12">
        <f t="shared" si="2"/>
        <v>0</v>
      </c>
    </row>
    <row r="28" spans="2:9" ht="30" x14ac:dyDescent="0.25">
      <c r="B28" s="85"/>
      <c r="C28" s="42" t="s">
        <v>22</v>
      </c>
      <c r="D28" s="52" t="s">
        <v>23</v>
      </c>
      <c r="E28" s="51">
        <v>20</v>
      </c>
      <c r="F28" s="9">
        <v>300</v>
      </c>
      <c r="G28" s="10">
        <f t="shared" si="1"/>
        <v>6000</v>
      </c>
      <c r="H28" s="11">
        <v>0</v>
      </c>
      <c r="I28" s="12">
        <f t="shared" si="2"/>
        <v>0</v>
      </c>
    </row>
    <row r="29" spans="2:9" ht="42.75" customHeight="1" thickBot="1" x14ac:dyDescent="0.3">
      <c r="B29" s="88"/>
      <c r="C29" s="39" t="s">
        <v>47</v>
      </c>
      <c r="D29" s="15" t="s">
        <v>24</v>
      </c>
      <c r="E29" s="55">
        <v>110</v>
      </c>
      <c r="F29" s="30">
        <v>100</v>
      </c>
      <c r="G29" s="56">
        <f t="shared" si="1"/>
        <v>11000</v>
      </c>
      <c r="H29" s="57">
        <v>0</v>
      </c>
      <c r="I29" s="65">
        <f t="shared" si="2"/>
        <v>0</v>
      </c>
    </row>
    <row r="30" spans="2:9" ht="15.75" thickBot="1" x14ac:dyDescent="0.3">
      <c r="B30" s="96"/>
      <c r="C30" s="97"/>
      <c r="D30" s="97"/>
      <c r="E30" s="97"/>
      <c r="F30" s="97"/>
      <c r="G30" s="97"/>
      <c r="H30" s="97"/>
      <c r="I30" s="98"/>
    </row>
    <row r="31" spans="2:9" ht="18" customHeight="1" x14ac:dyDescent="0.25">
      <c r="B31" s="89" t="s">
        <v>25</v>
      </c>
      <c r="C31" s="90"/>
      <c r="D31" s="59" t="s">
        <v>16</v>
      </c>
      <c r="E31" s="60">
        <v>280</v>
      </c>
      <c r="F31" s="28">
        <v>50</v>
      </c>
      <c r="G31" s="18">
        <f t="shared" ref="G31:G36" si="3">+F31*E31</f>
        <v>14000</v>
      </c>
      <c r="H31" s="19">
        <v>0</v>
      </c>
      <c r="I31" s="20">
        <f t="shared" ref="I31:I36" si="4">H31*F31</f>
        <v>0</v>
      </c>
    </row>
    <row r="32" spans="2:9" ht="45" customHeight="1" x14ac:dyDescent="0.25">
      <c r="B32" s="85" t="s">
        <v>56</v>
      </c>
      <c r="C32" s="91"/>
      <c r="D32" s="23" t="s">
        <v>26</v>
      </c>
      <c r="E32" s="53">
        <v>90</v>
      </c>
      <c r="F32" s="9">
        <v>130</v>
      </c>
      <c r="G32" s="10">
        <f t="shared" si="3"/>
        <v>11700</v>
      </c>
      <c r="H32" s="11">
        <v>0</v>
      </c>
      <c r="I32" s="12">
        <f t="shared" si="4"/>
        <v>0</v>
      </c>
    </row>
    <row r="33" spans="2:10" ht="70.5" customHeight="1" x14ac:dyDescent="0.25">
      <c r="B33" s="85" t="s">
        <v>48</v>
      </c>
      <c r="C33" s="91"/>
      <c r="D33" s="24" t="s">
        <v>23</v>
      </c>
      <c r="E33" s="53">
        <v>92</v>
      </c>
      <c r="F33" s="9">
        <v>130</v>
      </c>
      <c r="G33" s="10">
        <f t="shared" si="3"/>
        <v>11960</v>
      </c>
      <c r="H33" s="11">
        <v>0</v>
      </c>
      <c r="I33" s="12">
        <f t="shared" si="4"/>
        <v>0</v>
      </c>
    </row>
    <row r="34" spans="2:10" ht="56.25" customHeight="1" x14ac:dyDescent="0.25">
      <c r="B34" s="85" t="s">
        <v>51</v>
      </c>
      <c r="C34" s="91"/>
      <c r="D34" s="24" t="s">
        <v>23</v>
      </c>
      <c r="E34" s="53">
        <v>307</v>
      </c>
      <c r="F34" s="9">
        <v>136</v>
      </c>
      <c r="G34" s="10">
        <f t="shared" si="3"/>
        <v>41752</v>
      </c>
      <c r="H34" s="11">
        <v>0</v>
      </c>
      <c r="I34" s="12">
        <f t="shared" si="4"/>
        <v>0</v>
      </c>
    </row>
    <row r="35" spans="2:10" ht="30" x14ac:dyDescent="0.25">
      <c r="B35" s="85" t="s">
        <v>52</v>
      </c>
      <c r="C35" s="25" t="s">
        <v>57</v>
      </c>
      <c r="D35" s="24" t="s">
        <v>16</v>
      </c>
      <c r="E35" s="53">
        <v>230</v>
      </c>
      <c r="F35" s="9">
        <v>79</v>
      </c>
      <c r="G35" s="10">
        <f t="shared" si="3"/>
        <v>18170</v>
      </c>
      <c r="H35" s="11">
        <v>0</v>
      </c>
      <c r="I35" s="12">
        <f t="shared" si="4"/>
        <v>0</v>
      </c>
    </row>
    <row r="36" spans="2:10" ht="80.25" customHeight="1" thickBot="1" x14ac:dyDescent="0.3">
      <c r="B36" s="88"/>
      <c r="C36" s="26" t="s">
        <v>53</v>
      </c>
      <c r="D36" s="27" t="s">
        <v>27</v>
      </c>
      <c r="E36" s="61">
        <v>200</v>
      </c>
      <c r="F36" s="30">
        <v>80</v>
      </c>
      <c r="G36" s="56">
        <f t="shared" si="3"/>
        <v>16000</v>
      </c>
      <c r="H36" s="57">
        <v>0</v>
      </c>
      <c r="I36" s="65">
        <f t="shared" si="4"/>
        <v>0</v>
      </c>
    </row>
    <row r="37" spans="2:10" ht="15.75" thickBot="1" x14ac:dyDescent="0.3">
      <c r="B37" s="96"/>
      <c r="C37" s="97"/>
      <c r="D37" s="97"/>
      <c r="E37" s="97"/>
      <c r="F37" s="97"/>
      <c r="G37" s="97"/>
      <c r="H37" s="97"/>
      <c r="I37" s="98"/>
    </row>
    <row r="38" spans="2:10" x14ac:dyDescent="0.25">
      <c r="B38" s="87" t="s">
        <v>58</v>
      </c>
      <c r="C38" s="43" t="s">
        <v>28</v>
      </c>
      <c r="D38" s="28" t="s">
        <v>16</v>
      </c>
      <c r="E38" s="18">
        <v>295</v>
      </c>
      <c r="F38" s="28">
        <v>20</v>
      </c>
      <c r="G38" s="18">
        <f>+F38*E38</f>
        <v>5900</v>
      </c>
      <c r="H38" s="19">
        <v>0</v>
      </c>
      <c r="I38" s="20">
        <f t="shared" ref="I38:I40" si="5">H38*F38</f>
        <v>0</v>
      </c>
    </row>
    <row r="39" spans="2:10" x14ac:dyDescent="0.25">
      <c r="B39" s="102"/>
      <c r="C39" s="54" t="s">
        <v>29</v>
      </c>
      <c r="D39" s="9" t="s">
        <v>23</v>
      </c>
      <c r="E39" s="10">
        <v>10</v>
      </c>
      <c r="F39" s="9">
        <v>20</v>
      </c>
      <c r="G39" s="10">
        <f>+F39*E39</f>
        <v>200</v>
      </c>
      <c r="H39" s="11">
        <v>0</v>
      </c>
      <c r="I39" s="12">
        <f t="shared" si="5"/>
        <v>0</v>
      </c>
    </row>
    <row r="40" spans="2:10" ht="15.75" thickBot="1" x14ac:dyDescent="0.3">
      <c r="B40" s="86"/>
      <c r="C40" s="44" t="s">
        <v>30</v>
      </c>
      <c r="D40" s="30" t="s">
        <v>23</v>
      </c>
      <c r="E40" s="56">
        <v>17</v>
      </c>
      <c r="F40" s="30">
        <v>120</v>
      </c>
      <c r="G40" s="56">
        <f>+F40*E40</f>
        <v>2040</v>
      </c>
      <c r="H40" s="57">
        <v>0</v>
      </c>
      <c r="I40" s="65">
        <f t="shared" si="5"/>
        <v>0</v>
      </c>
    </row>
    <row r="41" spans="2:10" ht="15.75" thickBot="1" x14ac:dyDescent="0.3">
      <c r="B41" s="99"/>
      <c r="C41" s="100"/>
      <c r="D41" s="100"/>
      <c r="E41" s="100"/>
      <c r="F41" s="100"/>
      <c r="G41" s="100"/>
      <c r="H41" s="100"/>
      <c r="I41" s="101"/>
    </row>
    <row r="42" spans="2:10" ht="15.75" thickBot="1" x14ac:dyDescent="0.3">
      <c r="B42" s="103" t="s">
        <v>49</v>
      </c>
      <c r="C42" s="104"/>
      <c r="D42" s="31" t="s">
        <v>31</v>
      </c>
      <c r="E42" s="62">
        <v>26</v>
      </c>
      <c r="F42" s="29">
        <v>200</v>
      </c>
      <c r="G42" s="32">
        <f>+F42*E42</f>
        <v>5200</v>
      </c>
      <c r="H42" s="33">
        <v>0</v>
      </c>
      <c r="I42" s="34">
        <f t="shared" ref="I42" si="6">H42*F42</f>
        <v>0</v>
      </c>
    </row>
    <row r="43" spans="2:10" ht="15.75" thickBot="1" x14ac:dyDescent="0.3">
      <c r="B43" s="96"/>
      <c r="C43" s="97"/>
      <c r="D43" s="97"/>
      <c r="E43" s="97"/>
      <c r="F43" s="97"/>
      <c r="G43" s="97"/>
      <c r="H43" s="97"/>
      <c r="I43" s="98"/>
    </row>
    <row r="44" spans="2:10" x14ac:dyDescent="0.25">
      <c r="B44" s="89" t="s">
        <v>54</v>
      </c>
      <c r="C44" s="90"/>
      <c r="D44" s="28" t="s">
        <v>32</v>
      </c>
      <c r="E44" s="18">
        <v>650</v>
      </c>
      <c r="F44" s="28">
        <v>160</v>
      </c>
      <c r="G44" s="18">
        <f>+F44*E44</f>
        <v>104000</v>
      </c>
      <c r="H44" s="19">
        <v>0</v>
      </c>
      <c r="I44" s="20">
        <f t="shared" ref="I44:I47" si="7">H44*F44</f>
        <v>0</v>
      </c>
    </row>
    <row r="45" spans="2:10" x14ac:dyDescent="0.25">
      <c r="B45" s="85"/>
      <c r="C45" s="91"/>
      <c r="D45" s="9" t="s">
        <v>33</v>
      </c>
      <c r="E45" s="10">
        <v>2000</v>
      </c>
      <c r="F45" s="9">
        <v>72</v>
      </c>
      <c r="G45" s="10">
        <f>+F45*E45</f>
        <v>144000</v>
      </c>
      <c r="H45" s="11">
        <v>0</v>
      </c>
      <c r="I45" s="12">
        <f t="shared" si="7"/>
        <v>0</v>
      </c>
    </row>
    <row r="46" spans="2:10" ht="44.25" customHeight="1" x14ac:dyDescent="0.25">
      <c r="B46" s="85"/>
      <c r="C46" s="91"/>
      <c r="D46" s="9" t="s">
        <v>34</v>
      </c>
      <c r="E46" s="10">
        <v>6000</v>
      </c>
      <c r="F46" s="9">
        <v>16</v>
      </c>
      <c r="G46" s="10">
        <f>+F46*E46</f>
        <v>96000</v>
      </c>
      <c r="H46" s="11">
        <v>0</v>
      </c>
      <c r="I46" s="12">
        <f t="shared" si="7"/>
        <v>0</v>
      </c>
    </row>
    <row r="47" spans="2:10" ht="44.25" customHeight="1" x14ac:dyDescent="0.25">
      <c r="B47" s="70" t="s">
        <v>35</v>
      </c>
      <c r="C47" s="71"/>
      <c r="D47" s="9" t="s">
        <v>36</v>
      </c>
      <c r="E47" s="10">
        <v>50</v>
      </c>
      <c r="F47" s="9">
        <v>100</v>
      </c>
      <c r="G47" s="10">
        <f>+F47*E47</f>
        <v>5000</v>
      </c>
      <c r="H47" s="11">
        <v>0</v>
      </c>
      <c r="I47" s="12">
        <f t="shared" si="7"/>
        <v>0</v>
      </c>
    </row>
    <row r="48" spans="2:10" ht="36" customHeight="1" thickBot="1" x14ac:dyDescent="0.3">
      <c r="B48" s="72" t="s">
        <v>55</v>
      </c>
      <c r="C48" s="73"/>
      <c r="D48" s="66" t="s">
        <v>37</v>
      </c>
      <c r="E48" s="67">
        <v>60</v>
      </c>
      <c r="F48" s="66"/>
      <c r="G48" s="16"/>
      <c r="H48" s="68" t="s">
        <v>37</v>
      </c>
      <c r="I48" s="69"/>
      <c r="J48" s="4"/>
    </row>
    <row r="49" spans="2:10" x14ac:dyDescent="0.25">
      <c r="C49" s="46"/>
      <c r="D49" s="46"/>
      <c r="E49" s="46"/>
      <c r="F49" s="46"/>
      <c r="G49" s="46"/>
      <c r="H49" s="46"/>
      <c r="I49" s="46"/>
      <c r="J49" s="5"/>
    </row>
    <row r="50" spans="2:10" ht="75.75" customHeight="1" x14ac:dyDescent="0.25">
      <c r="F50" s="38" t="s">
        <v>60</v>
      </c>
      <c r="G50" s="10">
        <f>SUM(G12:G47)</f>
        <v>1000000</v>
      </c>
      <c r="H50" s="38" t="s">
        <v>61</v>
      </c>
      <c r="I50" s="45">
        <f>SUM(I12:I47)</f>
        <v>0</v>
      </c>
      <c r="J50" s="5"/>
    </row>
    <row r="51" spans="2:10" x14ac:dyDescent="0.25">
      <c r="F51" s="35"/>
      <c r="G51" s="35"/>
      <c r="H51" s="35"/>
      <c r="I51" s="35"/>
    </row>
    <row r="52" spans="2:10" ht="15.75" x14ac:dyDescent="0.25">
      <c r="B52" s="36" t="s">
        <v>38</v>
      </c>
      <c r="F52" s="8"/>
      <c r="G52" s="8"/>
      <c r="H52" s="8"/>
      <c r="I52" s="8"/>
    </row>
    <row r="55" spans="2:10" x14ac:dyDescent="0.25">
      <c r="C55" t="s">
        <v>59</v>
      </c>
    </row>
  </sheetData>
  <mergeCells count="24">
    <mergeCell ref="B2:B3"/>
    <mergeCell ref="B44:C46"/>
    <mergeCell ref="B34:C34"/>
    <mergeCell ref="B17:I17"/>
    <mergeCell ref="B30:I30"/>
    <mergeCell ref="B37:I37"/>
    <mergeCell ref="B41:I41"/>
    <mergeCell ref="B43:I43"/>
    <mergeCell ref="B38:B40"/>
    <mergeCell ref="B42:C42"/>
    <mergeCell ref="B47:C47"/>
    <mergeCell ref="B48:C48"/>
    <mergeCell ref="B8:I8"/>
    <mergeCell ref="C6:I6"/>
    <mergeCell ref="B4:I4"/>
    <mergeCell ref="B11:C11"/>
    <mergeCell ref="B12:C12"/>
    <mergeCell ref="B13:B14"/>
    <mergeCell ref="B15:B16"/>
    <mergeCell ref="B18:B29"/>
    <mergeCell ref="B31:C31"/>
    <mergeCell ref="B32:C32"/>
    <mergeCell ref="B33:C33"/>
    <mergeCell ref="B35:B3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O.E. 20180412-00254 NOMBRE PROV</vt:lpstr>
      <vt:lpstr>Hoja1</vt:lpstr>
      <vt:lpstr>'O.E. 20180412-00254 NOMBRE PROV'!Área_de_impresión</vt:lpstr>
    </vt:vector>
  </TitlesOfParts>
  <Company>Ineco-Tifsa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maria.bueno</dc:creator>
  <cp:lastModifiedBy>Bueno Jiménez, María Jesús</cp:lastModifiedBy>
  <cp:lastPrinted>2013-02-15T11:27:02Z</cp:lastPrinted>
  <dcterms:created xsi:type="dcterms:W3CDTF">2013-02-11T16:37:24Z</dcterms:created>
  <dcterms:modified xsi:type="dcterms:W3CDTF">2018-04-23T10:34:15Z</dcterms:modified>
</cp:coreProperties>
</file>