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20\20200519-00285 AMPLIACIÓN LICENCIAS ATLASSIAN\"/>
    </mc:Choice>
  </mc:AlternateContent>
  <xr:revisionPtr revIDLastSave="0" documentId="8_{E4CF51F2-BFBE-4801-92F0-83755CA928F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O.E. 20200519-00285 NOMBRE DEL " sheetId="2" r:id="rId1"/>
  </sheets>
  <definedNames>
    <definedName name="_xlnm.Print_Area" localSheetId="0">'O.E. 20200519-00285 NOMBRE DEL '!$G$7:$J$7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  <c r="H23" i="2" l="1"/>
  <c r="H25" i="2"/>
  <c r="H26" i="2"/>
  <c r="H28" i="2"/>
  <c r="H29" i="2"/>
  <c r="H30" i="2"/>
  <c r="H12" i="2"/>
  <c r="H13" i="2"/>
  <c r="H14" i="2"/>
  <c r="H15" i="2"/>
  <c r="H16" i="2"/>
  <c r="H17" i="2"/>
  <c r="H18" i="2"/>
  <c r="H19" i="2"/>
  <c r="H20" i="2"/>
  <c r="H21" i="2"/>
  <c r="H11" i="2"/>
  <c r="H32" i="2" l="1"/>
  <c r="H34" i="2" s="1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8" i="2"/>
  <c r="F29" i="2"/>
  <c r="F30" i="2"/>
  <c r="F11" i="2"/>
  <c r="H36" i="2" l="1"/>
</calcChain>
</file>

<file path=xl/sharedStrings.xml><?xml version="1.0" encoding="utf-8"?>
<sst xmlns="http://schemas.openxmlformats.org/spreadsheetml/2006/main" count="34" uniqueCount="34">
  <si>
    <t>Importe total (IVA incluido)</t>
  </si>
  <si>
    <t>PROVEEDOR:</t>
  </si>
  <si>
    <t>Fecha y firma del proveedor</t>
  </si>
  <si>
    <t xml:space="preserve">DESCRIPCIÓN </t>
  </si>
  <si>
    <t>Unidades</t>
  </si>
  <si>
    <t>Precio máximo unitario (IVA NO INCLUDO)</t>
  </si>
  <si>
    <t>Precio ofertado unitario (IVA NO INCLUDO)</t>
  </si>
  <si>
    <t xml:space="preserve">CUADRO DE PRECIOS </t>
  </si>
  <si>
    <t>JIRA</t>
  </si>
  <si>
    <t>Jira Software (Server) 2000 Users: Commercial License Upgrade from 500 Users</t>
  </si>
  <si>
    <t>BigPicture - Project Management &amp; PPM for JIRA (Server) 2000 Users: Commercial License Upgrade from 500 Users</t>
  </si>
  <si>
    <t>Automation for Jira for Jira Core (Server) 2000 Users: Commercial
License Upgrade from 500 Users</t>
  </si>
  <si>
    <t>Rich Filters for JIRA Dashboards for Jira Core (Server) 2000 Users:
Commercial License Upgrade from 500 Users</t>
  </si>
  <si>
    <t>Dynamic Forms for Jira for JIRA (Server) 2000 Users: Commercial
License Upgrade from 500 Users</t>
  </si>
  <si>
    <t>Teamworkx Issue Publisher for Jira for Jira Core (Server) 2000 Users: Commercial License Upgrade from 500 Users</t>
  </si>
  <si>
    <t>ScriptRunner for Jira for JIRA (Server) 2000 Users: Commercial License Upgrade from 500 Users</t>
  </si>
  <si>
    <t>JSU Automation Suite for Jira Workflows for Jira Core (Server) 2000
Users: Commercial License Upgrade from 500 Users</t>
  </si>
  <si>
    <t>sumUp for Jira for JIRA (Server) 2000 Users: Commercial License
Upgrade from 500 Users</t>
  </si>
  <si>
    <t>Elements Connect (formerly nFeed) for JIRA (Server) 2000 Users:
Commercial License Upgrade from 500 Users</t>
  </si>
  <si>
    <t>Outlook Email for Jira for Jira Core (Server) 2000 Users: Commercial
License Upgrade from 500 Users</t>
  </si>
  <si>
    <t xml:space="preserve">CONFLUENCE   </t>
  </si>
  <si>
    <t>Confluence (Server) 2000 Users: Commercial License Upgrade from 500 Users</t>
  </si>
  <si>
    <t>ScriptRunner for Confluence for Confluence (Server) 2000 Users:
Commercial License Upgrade from 500 Users</t>
  </si>
  <si>
    <t>Brikit Theme Press for Confluence for Confluence (Server) 2000 Users: Commercial License Upgrade from 500 Users</t>
  </si>
  <si>
    <t>Content Formatting Macros for Confluence for Confluence (Server) 2000 Users: Commercial License Upgrade from 500 Users</t>
  </si>
  <si>
    <t>NUEVOS ADD-ONS</t>
  </si>
  <si>
    <t>draw.io Diagrams for Confluence (Server) 2000 Users: Commercial License</t>
  </si>
  <si>
    <t>Xporter - Export issues from Jira (Server) 2000 Users: Commercial License</t>
  </si>
  <si>
    <t>Calendar for Jira (Server) 2000 Users: Commercial License</t>
  </si>
  <si>
    <t xml:space="preserve">OFERTA ECONÓMICA EXPEDIENTE 20200519-00285 </t>
  </si>
  <si>
    <t>Importe total  Ofertado             (IVA no incluido)</t>
  </si>
  <si>
    <t>Importe de licitación                    (IVA no incluido)</t>
  </si>
  <si>
    <t>Precio ofertado                         (IVA NO INCLUDO)</t>
  </si>
  <si>
    <t>Precio máximo total                      (IVA NO INCLUDO)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</si>
</sst>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$-54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</cellStyleXfs>
  <cellXfs count="55">
    <xf numFmtId="0" fontId="0" fillId="0" borderId="0" xfId="0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44" fontId="0" fillId="5" borderId="1" xfId="1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  <protection locked="0"/>
    </xf>
    <xf numFmtId="165" fontId="0" fillId="3" borderId="0" xfId="0" applyNumberFormat="1" applyFill="1" applyProtection="1"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9" fillId="4" borderId="4" xfId="2" applyFont="1" applyFill="1" applyBorder="1" applyAlignment="1" applyProtection="1">
      <alignment horizontal="center" vertical="center" wrapText="1"/>
    </xf>
    <xf numFmtId="0" fontId="9" fillId="4" borderId="5" xfId="2" applyFont="1" applyFill="1" applyBorder="1" applyAlignment="1" applyProtection="1">
      <alignment horizontal="center" vertical="center" wrapText="1"/>
    </xf>
    <xf numFmtId="0" fontId="9" fillId="4" borderId="6" xfId="2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44" fontId="2" fillId="3" borderId="5" xfId="3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 applyProtection="1">
      <alignment horizontal="center" wrapText="1"/>
    </xf>
    <xf numFmtId="0" fontId="10" fillId="3" borderId="6" xfId="0" applyFont="1" applyFill="1" applyBorder="1" applyAlignment="1" applyProtection="1">
      <alignment horizont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44" fontId="0" fillId="5" borderId="1" xfId="1" applyNumberFormat="1" applyFont="1" applyFill="1" applyBorder="1" applyAlignment="1" applyProtection="1">
      <alignment vertical="center"/>
    </xf>
    <xf numFmtId="0" fontId="0" fillId="3" borderId="0" xfId="0" applyFill="1" applyProtection="1"/>
    <xf numFmtId="44" fontId="0" fillId="3" borderId="1" xfId="1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164" fontId="2" fillId="3" borderId="1" xfId="1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51 2" xfId="3" xr:uid="{00000000-0005-0000-0000-000002000000}"/>
    <cellStyle name="Normal 57" xfId="2" xr:uid="{00000000-0005-0000-0000-000003000000}"/>
  </cellStyles>
  <dxfs count="4"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99482</xdr:colOff>
      <xdr:row>1</xdr:row>
      <xdr:rowOff>21166</xdr:rowOff>
    </xdr:from>
    <xdr:to>
      <xdr:col>1</xdr:col>
      <xdr:colOff>2442741</xdr:colOff>
      <xdr:row>3</xdr:row>
      <xdr:rowOff>31749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41913D-BC0A-4D91-90F8-332B015A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899" y="201083"/>
          <a:ext cx="2343259" cy="518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6"/>
  <sheetViews>
    <sheetView tabSelected="1" topLeftCell="A23" zoomScale="60" zoomScaleNormal="60" workbookViewId="0">
      <selection activeCell="G32" activeCellId="14" sqref="B3:H3 B5 B7:H7 B9:H9 B10:H10 B11:F21 B22:H22 B23:F26 B27:H27 B28:F30 H11:H21 H23:H26 H28:H30 H32:H36 G32:G36"/>
    </sheetView>
  </sheetViews>
  <sheetFormatPr baseColWidth="10" defaultColWidth="11.453125" defaultRowHeight="14.5" x14ac:dyDescent="0.35"/>
  <cols>
    <col min="1" max="1" width="7.1796875" style="15" customWidth="1"/>
    <col min="2" max="2" width="47" style="15" customWidth="1"/>
    <col min="3" max="3" width="88.90625" style="15" customWidth="1"/>
    <col min="4" max="4" width="12.1796875" style="15" customWidth="1"/>
    <col min="5" max="6" width="23.6328125" style="14" customWidth="1"/>
    <col min="7" max="8" width="23.6328125" style="15" customWidth="1"/>
    <col min="9" max="9" width="24.453125" style="15" customWidth="1"/>
    <col min="10" max="10" width="20.1796875" style="15" customWidth="1"/>
    <col min="11" max="16384" width="11.453125" style="15"/>
  </cols>
  <sheetData>
    <row r="2" spans="2:9" x14ac:dyDescent="0.35">
      <c r="B2" s="14"/>
      <c r="C2" s="14"/>
      <c r="D2" s="14"/>
    </row>
    <row r="3" spans="2:9" ht="26.25" customHeight="1" x14ac:dyDescent="0.35">
      <c r="B3" s="21" t="s">
        <v>29</v>
      </c>
      <c r="C3" s="21"/>
      <c r="D3" s="21"/>
      <c r="E3" s="21"/>
      <c r="F3" s="21"/>
      <c r="G3" s="21"/>
      <c r="H3" s="21"/>
    </row>
    <row r="4" spans="2:9" ht="20.149999999999999" customHeight="1" x14ac:dyDescent="0.45">
      <c r="B4" s="16"/>
      <c r="C4" s="16"/>
      <c r="D4" s="16"/>
      <c r="E4" s="17"/>
      <c r="F4" s="17"/>
      <c r="G4" s="17"/>
      <c r="H4" s="17"/>
    </row>
    <row r="5" spans="2:9" ht="33" customHeight="1" x14ac:dyDescent="0.35">
      <c r="B5" s="22" t="s">
        <v>1</v>
      </c>
      <c r="C5" s="1"/>
      <c r="D5" s="2"/>
      <c r="E5" s="2"/>
      <c r="F5" s="2"/>
      <c r="G5" s="2"/>
      <c r="H5" s="3"/>
    </row>
    <row r="7" spans="2:9" ht="28" customHeight="1" x14ac:dyDescent="0.35">
      <c r="B7" s="23" t="s">
        <v>7</v>
      </c>
      <c r="C7" s="24"/>
      <c r="D7" s="24"/>
      <c r="E7" s="24"/>
      <c r="F7" s="24"/>
      <c r="G7" s="24"/>
      <c r="H7" s="25"/>
    </row>
    <row r="9" spans="2:9" ht="44.5" customHeight="1" x14ac:dyDescent="0.35">
      <c r="B9" s="26" t="s">
        <v>3</v>
      </c>
      <c r="C9" s="27"/>
      <c r="D9" s="28" t="s">
        <v>4</v>
      </c>
      <c r="E9" s="29" t="s">
        <v>5</v>
      </c>
      <c r="F9" s="29" t="s">
        <v>33</v>
      </c>
      <c r="G9" s="29" t="s">
        <v>6</v>
      </c>
      <c r="H9" s="29" t="s">
        <v>32</v>
      </c>
    </row>
    <row r="10" spans="2:9" ht="29.25" customHeight="1" x14ac:dyDescent="0.35">
      <c r="B10" s="30" t="s">
        <v>8</v>
      </c>
      <c r="C10" s="31"/>
      <c r="D10" s="31"/>
      <c r="E10" s="31"/>
      <c r="F10" s="31"/>
      <c r="G10" s="31"/>
      <c r="H10" s="32"/>
    </row>
    <row r="11" spans="2:9" ht="29.25" customHeight="1" x14ac:dyDescent="0.35">
      <c r="B11" s="33" t="s">
        <v>9</v>
      </c>
      <c r="C11" s="34"/>
      <c r="D11" s="35">
        <v>1</v>
      </c>
      <c r="E11" s="36">
        <v>23730</v>
      </c>
      <c r="F11" s="36">
        <f t="shared" ref="F11:F21" si="0">D11*E11</f>
        <v>23730</v>
      </c>
      <c r="G11" s="13"/>
      <c r="H11" s="49">
        <f>+D11*G11</f>
        <v>0</v>
      </c>
      <c r="I11" s="18"/>
    </row>
    <row r="12" spans="2:9" ht="30" customHeight="1" x14ac:dyDescent="0.35">
      <c r="B12" s="33" t="s">
        <v>10</v>
      </c>
      <c r="C12" s="34"/>
      <c r="D12" s="35">
        <v>1</v>
      </c>
      <c r="E12" s="36">
        <v>6037.5</v>
      </c>
      <c r="F12" s="36">
        <f t="shared" si="0"/>
        <v>6037.5</v>
      </c>
      <c r="G12" s="13"/>
      <c r="H12" s="49">
        <f t="shared" ref="H12:H30" si="1">+D12*G12</f>
        <v>0</v>
      </c>
      <c r="I12" s="18"/>
    </row>
    <row r="13" spans="2:9" ht="30" customHeight="1" x14ac:dyDescent="0.35">
      <c r="B13" s="37" t="s">
        <v>11</v>
      </c>
      <c r="C13" s="38"/>
      <c r="D13" s="35">
        <v>1</v>
      </c>
      <c r="E13" s="36">
        <v>5643.75</v>
      </c>
      <c r="F13" s="36">
        <f t="shared" si="0"/>
        <v>5643.75</v>
      </c>
      <c r="G13" s="13"/>
      <c r="H13" s="49">
        <f t="shared" si="1"/>
        <v>0</v>
      </c>
      <c r="I13" s="18"/>
    </row>
    <row r="14" spans="2:9" ht="30" customHeight="1" x14ac:dyDescent="0.35">
      <c r="B14" s="39" t="s">
        <v>12</v>
      </c>
      <c r="C14" s="40"/>
      <c r="D14" s="35">
        <v>1</v>
      </c>
      <c r="E14" s="36">
        <v>2625</v>
      </c>
      <c r="F14" s="36">
        <f t="shared" si="0"/>
        <v>2625</v>
      </c>
      <c r="G14" s="13"/>
      <c r="H14" s="49">
        <f t="shared" si="1"/>
        <v>0</v>
      </c>
      <c r="I14" s="18"/>
    </row>
    <row r="15" spans="2:9" ht="30" customHeight="1" x14ac:dyDescent="0.35">
      <c r="B15" s="39" t="s">
        <v>13</v>
      </c>
      <c r="C15" s="40"/>
      <c r="D15" s="35">
        <v>1</v>
      </c>
      <c r="E15" s="36">
        <v>2100</v>
      </c>
      <c r="F15" s="36">
        <f t="shared" si="0"/>
        <v>2100</v>
      </c>
      <c r="G15" s="13"/>
      <c r="H15" s="49">
        <f t="shared" si="1"/>
        <v>0</v>
      </c>
      <c r="I15" s="18"/>
    </row>
    <row r="16" spans="2:9" ht="30" customHeight="1" x14ac:dyDescent="0.35">
      <c r="B16" s="41" t="s">
        <v>14</v>
      </c>
      <c r="C16" s="42"/>
      <c r="D16" s="35">
        <v>1</v>
      </c>
      <c r="E16" s="36">
        <v>1254.75</v>
      </c>
      <c r="F16" s="36">
        <f t="shared" si="0"/>
        <v>1254.75</v>
      </c>
      <c r="G16" s="13"/>
      <c r="H16" s="49">
        <f t="shared" si="1"/>
        <v>0</v>
      </c>
      <c r="I16" s="18"/>
    </row>
    <row r="17" spans="2:9" ht="29.25" customHeight="1" x14ac:dyDescent="0.35">
      <c r="B17" s="41" t="s">
        <v>15</v>
      </c>
      <c r="C17" s="42"/>
      <c r="D17" s="35">
        <v>1</v>
      </c>
      <c r="E17" s="36">
        <v>2808.75</v>
      </c>
      <c r="F17" s="36">
        <f t="shared" si="0"/>
        <v>2808.75</v>
      </c>
      <c r="G17" s="13"/>
      <c r="H17" s="49">
        <f t="shared" si="1"/>
        <v>0</v>
      </c>
      <c r="I17" s="18"/>
    </row>
    <row r="18" spans="2:9" ht="30" customHeight="1" x14ac:dyDescent="0.35">
      <c r="B18" s="39" t="s">
        <v>16</v>
      </c>
      <c r="C18" s="40"/>
      <c r="D18" s="35">
        <v>1</v>
      </c>
      <c r="E18" s="36">
        <v>2126.25</v>
      </c>
      <c r="F18" s="36">
        <f t="shared" si="0"/>
        <v>2126.25</v>
      </c>
      <c r="G18" s="13"/>
      <c r="H18" s="49">
        <f t="shared" si="1"/>
        <v>0</v>
      </c>
      <c r="I18" s="18"/>
    </row>
    <row r="19" spans="2:9" ht="30" customHeight="1" x14ac:dyDescent="0.35">
      <c r="B19" s="37" t="s">
        <v>17</v>
      </c>
      <c r="C19" s="38"/>
      <c r="D19" s="35">
        <v>1</v>
      </c>
      <c r="E19" s="36">
        <v>1470</v>
      </c>
      <c r="F19" s="36">
        <f t="shared" si="0"/>
        <v>1470</v>
      </c>
      <c r="G19" s="13"/>
      <c r="H19" s="49">
        <f t="shared" si="1"/>
        <v>0</v>
      </c>
      <c r="I19" s="18"/>
    </row>
    <row r="20" spans="2:9" ht="30" customHeight="1" x14ac:dyDescent="0.35">
      <c r="B20" s="39" t="s">
        <v>18</v>
      </c>
      <c r="C20" s="40"/>
      <c r="D20" s="35">
        <v>1</v>
      </c>
      <c r="E20" s="36">
        <v>2887.5</v>
      </c>
      <c r="F20" s="36">
        <f t="shared" si="0"/>
        <v>2887.5</v>
      </c>
      <c r="G20" s="13"/>
      <c r="H20" s="49">
        <f t="shared" si="1"/>
        <v>0</v>
      </c>
      <c r="I20" s="18"/>
    </row>
    <row r="21" spans="2:9" ht="30" customHeight="1" x14ac:dyDescent="0.35">
      <c r="B21" s="39" t="s">
        <v>19</v>
      </c>
      <c r="C21" s="40"/>
      <c r="D21" s="35">
        <v>1</v>
      </c>
      <c r="E21" s="36">
        <v>5250</v>
      </c>
      <c r="F21" s="36">
        <f t="shared" si="0"/>
        <v>5250</v>
      </c>
      <c r="G21" s="13"/>
      <c r="H21" s="49">
        <f t="shared" si="1"/>
        <v>0</v>
      </c>
      <c r="I21" s="18"/>
    </row>
    <row r="22" spans="2:9" ht="30" customHeight="1" x14ac:dyDescent="0.35">
      <c r="B22" s="30" t="s">
        <v>20</v>
      </c>
      <c r="C22" s="31"/>
      <c r="D22" s="31"/>
      <c r="E22" s="31"/>
      <c r="F22" s="31"/>
      <c r="G22" s="31"/>
      <c r="H22" s="32"/>
      <c r="I22" s="18"/>
    </row>
    <row r="23" spans="2:9" ht="29.25" customHeight="1" x14ac:dyDescent="0.35">
      <c r="B23" s="43" t="s">
        <v>21</v>
      </c>
      <c r="C23" s="44"/>
      <c r="D23" s="35">
        <v>1</v>
      </c>
      <c r="E23" s="36">
        <v>17377.5</v>
      </c>
      <c r="F23" s="36">
        <f>D23*E23</f>
        <v>17377.5</v>
      </c>
      <c r="G23" s="13"/>
      <c r="H23" s="49">
        <f t="shared" si="1"/>
        <v>0</v>
      </c>
      <c r="I23" s="18"/>
    </row>
    <row r="24" spans="2:9" ht="30" customHeight="1" x14ac:dyDescent="0.35">
      <c r="B24" s="45" t="s">
        <v>22</v>
      </c>
      <c r="C24" s="46"/>
      <c r="D24" s="35">
        <v>1</v>
      </c>
      <c r="E24" s="36">
        <v>3675</v>
      </c>
      <c r="F24" s="36">
        <f>D24*E24</f>
        <v>3675</v>
      </c>
      <c r="G24" s="13"/>
      <c r="H24" s="49">
        <f>+D24*G24</f>
        <v>0</v>
      </c>
      <c r="I24" s="18"/>
    </row>
    <row r="25" spans="2:9" ht="29.25" customHeight="1" x14ac:dyDescent="0.35">
      <c r="B25" s="47" t="s">
        <v>23</v>
      </c>
      <c r="C25" s="48"/>
      <c r="D25" s="35">
        <v>1</v>
      </c>
      <c r="E25" s="36">
        <v>5775</v>
      </c>
      <c r="F25" s="36">
        <f>D25*E25</f>
        <v>5775</v>
      </c>
      <c r="G25" s="13"/>
      <c r="H25" s="49">
        <f t="shared" si="1"/>
        <v>0</v>
      </c>
      <c r="I25" s="18"/>
    </row>
    <row r="26" spans="2:9" ht="29.25" customHeight="1" x14ac:dyDescent="0.35">
      <c r="B26" s="47" t="s">
        <v>24</v>
      </c>
      <c r="C26" s="48"/>
      <c r="D26" s="35">
        <v>1</v>
      </c>
      <c r="E26" s="36">
        <v>3937.5</v>
      </c>
      <c r="F26" s="36">
        <f>D26*E26</f>
        <v>3937.5</v>
      </c>
      <c r="G26" s="13"/>
      <c r="H26" s="49">
        <f t="shared" si="1"/>
        <v>0</v>
      </c>
      <c r="I26" s="18"/>
    </row>
    <row r="27" spans="2:9" ht="29.25" customHeight="1" x14ac:dyDescent="0.35">
      <c r="B27" s="30" t="s">
        <v>25</v>
      </c>
      <c r="C27" s="31"/>
      <c r="D27" s="31"/>
      <c r="E27" s="31"/>
      <c r="F27" s="31"/>
      <c r="G27" s="31"/>
      <c r="H27" s="32"/>
      <c r="I27" s="18"/>
    </row>
    <row r="28" spans="2:9" ht="29.25" customHeight="1" x14ac:dyDescent="0.35">
      <c r="B28" s="43" t="s">
        <v>26</v>
      </c>
      <c r="C28" s="44"/>
      <c r="D28" s="35">
        <v>1</v>
      </c>
      <c r="E28" s="36">
        <v>6300</v>
      </c>
      <c r="F28" s="36">
        <f>D28*E28</f>
        <v>6300</v>
      </c>
      <c r="G28" s="13"/>
      <c r="H28" s="49">
        <f t="shared" si="1"/>
        <v>0</v>
      </c>
      <c r="I28" s="18"/>
    </row>
    <row r="29" spans="2:9" ht="29.25" customHeight="1" x14ac:dyDescent="0.35">
      <c r="B29" s="43" t="s">
        <v>27</v>
      </c>
      <c r="C29" s="44"/>
      <c r="D29" s="35">
        <v>1</v>
      </c>
      <c r="E29" s="36">
        <v>4620</v>
      </c>
      <c r="F29" s="36">
        <f>D29*E29</f>
        <v>4620</v>
      </c>
      <c r="G29" s="13"/>
      <c r="H29" s="49">
        <f t="shared" si="1"/>
        <v>0</v>
      </c>
      <c r="I29" s="18"/>
    </row>
    <row r="30" spans="2:9" ht="29.25" customHeight="1" x14ac:dyDescent="0.35">
      <c r="B30" s="43" t="s">
        <v>28</v>
      </c>
      <c r="C30" s="44"/>
      <c r="D30" s="35">
        <v>1</v>
      </c>
      <c r="E30" s="36">
        <v>2205</v>
      </c>
      <c r="F30" s="36">
        <f>D30*E30</f>
        <v>2205</v>
      </c>
      <c r="G30" s="13"/>
      <c r="H30" s="49">
        <f t="shared" si="1"/>
        <v>0</v>
      </c>
      <c r="I30" s="18"/>
    </row>
    <row r="31" spans="2:9" x14ac:dyDescent="0.35">
      <c r="C31" s="19"/>
      <c r="D31" s="14"/>
      <c r="E31" s="20"/>
      <c r="F31" s="15"/>
    </row>
    <row r="32" spans="2:9" ht="30.5" customHeight="1" x14ac:dyDescent="0.35">
      <c r="B32" s="4" t="s">
        <v>2</v>
      </c>
      <c r="C32" s="5"/>
      <c r="D32" s="5"/>
      <c r="E32" s="6"/>
      <c r="G32" s="54" t="s">
        <v>30</v>
      </c>
      <c r="H32" s="49">
        <f>SUM(H11:H21,H23:H26,H28:H30)</f>
        <v>0</v>
      </c>
    </row>
    <row r="33" spans="2:8" x14ac:dyDescent="0.35">
      <c r="B33" s="7"/>
      <c r="C33" s="8"/>
      <c r="D33" s="8"/>
      <c r="E33" s="9"/>
      <c r="G33" s="50"/>
      <c r="H33" s="50"/>
    </row>
    <row r="34" spans="2:8" ht="26" customHeight="1" x14ac:dyDescent="0.35">
      <c r="B34" s="7"/>
      <c r="C34" s="8"/>
      <c r="D34" s="8"/>
      <c r="E34" s="9"/>
      <c r="G34" s="54" t="s">
        <v>0</v>
      </c>
      <c r="H34" s="51">
        <f>+H32*1.21</f>
        <v>0</v>
      </c>
    </row>
    <row r="35" spans="2:8" x14ac:dyDescent="0.35">
      <c r="B35" s="7"/>
      <c r="C35" s="8"/>
      <c r="D35" s="8"/>
      <c r="E35" s="9"/>
      <c r="G35" s="52"/>
      <c r="H35" s="52"/>
    </row>
    <row r="36" spans="2:8" ht="32" customHeight="1" x14ac:dyDescent="0.35">
      <c r="B36" s="10"/>
      <c r="C36" s="11"/>
      <c r="D36" s="11"/>
      <c r="E36" s="12"/>
      <c r="G36" s="54" t="s">
        <v>31</v>
      </c>
      <c r="H36" s="53">
        <f>SUM(F11:F21,F23:F26,F28:F30)</f>
        <v>99823.5</v>
      </c>
    </row>
  </sheetData>
  <sheetProtection algorithmName="SHA-512" hashValue="dpgfO+Q47udH5upYCeeLhDCUFnOs2zY2kPkc5flmhcvMyVynaVOnTaPWvZrH3P1kJrWvt55WPYDEygtWHgO9Kw==" saltValue="UNJWIgj4OJdklL+bCOG9AQ==" spinCount="100000" sheet="1"/>
  <mergeCells count="26">
    <mergeCell ref="B10:H10"/>
    <mergeCell ref="B22:H22"/>
    <mergeCell ref="B27:H27"/>
    <mergeCell ref="B32:E36"/>
    <mergeCell ref="B3:H3"/>
    <mergeCell ref="C5:H5"/>
    <mergeCell ref="B7:H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8:C28"/>
    <mergeCell ref="B29:C29"/>
    <mergeCell ref="B30:C30"/>
    <mergeCell ref="B23:C23"/>
    <mergeCell ref="B24:C24"/>
    <mergeCell ref="B25:C25"/>
    <mergeCell ref="B26:C26"/>
  </mergeCells>
  <conditionalFormatting sqref="H11">
    <cfRule type="expression" dxfId="3" priority="4">
      <formula>H11&gt;F11</formula>
    </cfRule>
  </conditionalFormatting>
  <conditionalFormatting sqref="H12:H21">
    <cfRule type="expression" dxfId="2" priority="3">
      <formula>H12&gt;F12</formula>
    </cfRule>
  </conditionalFormatting>
  <conditionalFormatting sqref="H23:H26">
    <cfRule type="expression" dxfId="1" priority="2">
      <formula>H23&gt;F23</formula>
    </cfRule>
  </conditionalFormatting>
  <conditionalFormatting sqref="H28:H30">
    <cfRule type="expression" dxfId="0" priority="1">
      <formula>H28&gt;F28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O.E. 20200519-00285 NOMBRE DEL </vt:lpstr>
      <vt:lpstr>'O.E. 20200519-00285 NOMBRE DEL '!Área_de_impresión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Carril Cuesta, Carmen</dc:creator>
  <cp:lastModifiedBy>de Vega Espinosa, Paola Alejandra</cp:lastModifiedBy>
  <cp:lastPrinted>2016-03-29T06:50:23Z</cp:lastPrinted>
  <dcterms:created xsi:type="dcterms:W3CDTF">2016-03-16T12:21:33Z</dcterms:created>
  <dcterms:modified xsi:type="dcterms:W3CDTF">2020-07-28T07:53:34Z</dcterms:modified>
</cp:coreProperties>
</file>